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8\Cumplimiento\FEBRERO\publicas\"/>
    </mc:Choice>
  </mc:AlternateContent>
  <bookViews>
    <workbookView xWindow="0" yWindow="0" windowWidth="28800" windowHeight="12210" xr2:uid="{DA88BB30-B2E9-4A4A-874B-F61E347957C7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C65" i="1"/>
  <c r="D65" i="1"/>
  <c r="E64" i="1"/>
  <c r="C64" i="1"/>
  <c r="D64" i="1"/>
  <c r="D96" i="1" l="1"/>
  <c r="C96" i="1"/>
  <c r="D95" i="1"/>
  <c r="C95" i="1"/>
  <c r="D80" i="1" l="1"/>
  <c r="C80" i="1"/>
  <c r="D79" i="1"/>
  <c r="C79" i="1"/>
  <c r="E47" i="1" l="1"/>
  <c r="D47" i="1"/>
  <c r="C47" i="1"/>
  <c r="E46" i="1"/>
  <c r="D46" i="1"/>
  <c r="C46" i="1"/>
  <c r="E32" i="1" l="1"/>
  <c r="D32" i="1"/>
  <c r="C32" i="1"/>
  <c r="E31" i="1"/>
  <c r="D31" i="1"/>
  <c r="C31" i="1"/>
  <c r="E19" i="1" l="1"/>
  <c r="D19" i="1"/>
  <c r="C19" i="1"/>
  <c r="E18" i="1"/>
  <c r="D18" i="1"/>
  <c r="C18" i="1"/>
  <c r="D113" i="1" l="1"/>
  <c r="C113" i="1"/>
  <c r="D112" i="1"/>
  <c r="C112" i="1"/>
</calcChain>
</file>

<file path=xl/sharedStrings.xml><?xml version="1.0" encoding="utf-8"?>
<sst xmlns="http://schemas.openxmlformats.org/spreadsheetml/2006/main" count="121" uniqueCount="23">
  <si>
    <t>Etiquetas de fila</t>
  </si>
  <si>
    <t>Total general</t>
  </si>
  <si>
    <t>Adelantado</t>
  </si>
  <si>
    <t>EXTERNO</t>
  </si>
  <si>
    <t>INTERNO</t>
  </si>
  <si>
    <t>Demorado</t>
  </si>
  <si>
    <t>Cumplimiento Itinerario</t>
  </si>
  <si>
    <t>Cumplimiento Servicio</t>
  </si>
  <si>
    <t>Cancelado</t>
  </si>
  <si>
    <t>Cumplido</t>
  </si>
  <si>
    <t>AVIANCA</t>
  </si>
  <si>
    <t>SATENA</t>
  </si>
  <si>
    <t>EASYFLY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</si>
  <si>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</si>
  <si>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</si>
  <si>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</si>
  <si>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</si>
  <si>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No especifico</t>
  </si>
  <si>
    <t>ADA</t>
  </si>
  <si>
    <t>INTERNACIONAL</t>
  </si>
  <si>
    <t>NACIONAL</t>
  </si>
  <si>
    <t>CUMPLIMIENTO AEROCOMERCIAL POR CAUSAS
FEBRERO 2018</t>
  </si>
  <si>
    <t>VIVA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</si>
</sst>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Khmer UI"/>
      <family val="2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10" fontId="3" fillId="0" borderId="12" xfId="1" applyNumberFormat="1" applyFont="1" applyBorder="1" applyAlignment="1"/>
    <xf numFmtId="10" fontId="0" fillId="0" borderId="13" xfId="1" applyNumberFormat="1" applyFont="1" applyBorder="1"/>
    <xf numFmtId="10" fontId="3" fillId="0" borderId="15" xfId="1" applyNumberFormat="1" applyFont="1" applyBorder="1" applyAlignment="1"/>
    <xf numFmtId="10" fontId="0" fillId="0" borderId="10" xfId="1" applyNumberFormat="1" applyFont="1" applyBorder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10" fontId="0" fillId="4" borderId="14" xfId="1" applyNumberFormat="1" applyFont="1" applyFill="1" applyBorder="1"/>
    <xf numFmtId="10" fontId="0" fillId="4" borderId="11" xfId="1" applyNumberFormat="1" applyFont="1" applyFill="1" applyBorder="1"/>
    <xf numFmtId="164" fontId="2" fillId="0" borderId="5" xfId="2" applyNumberFormat="1" applyFont="1" applyBorder="1"/>
    <xf numFmtId="164" fontId="2" fillId="0" borderId="6" xfId="2" applyNumberFormat="1" applyFont="1" applyBorder="1"/>
    <xf numFmtId="164" fontId="2" fillId="3" borderId="0" xfId="2" applyNumberFormat="1" applyFont="1" applyFill="1" applyBorder="1"/>
    <xf numFmtId="164" fontId="2" fillId="3" borderId="8" xfId="2" applyNumberFormat="1" applyFont="1" applyFill="1" applyBorder="1"/>
    <xf numFmtId="164" fontId="0" fillId="0" borderId="0" xfId="2" applyNumberFormat="1" applyFont="1" applyBorder="1"/>
    <xf numFmtId="164" fontId="0" fillId="0" borderId="8" xfId="2" applyNumberFormat="1" applyFont="1" applyBorder="1"/>
    <xf numFmtId="164" fontId="0" fillId="0" borderId="10" xfId="2" applyNumberFormat="1" applyFont="1" applyBorder="1"/>
    <xf numFmtId="164" fontId="0" fillId="0" borderId="11" xfId="2" applyNumberFormat="1" applyFont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65" fontId="0" fillId="0" borderId="13" xfId="1" applyNumberFormat="1" applyFont="1" applyBorder="1"/>
    <xf numFmtId="165" fontId="0" fillId="0" borderId="10" xfId="1" applyNumberFormat="1" applyFont="1" applyBorder="1"/>
    <xf numFmtId="165" fontId="0" fillId="4" borderId="14" xfId="1" applyNumberFormat="1" applyFont="1" applyFill="1" applyBorder="1"/>
    <xf numFmtId="165" fontId="0" fillId="4" borderId="11" xfId="1" applyNumberFormat="1" applyFont="1" applyFill="1" applyBorder="1"/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0" fontId="0" fillId="0" borderId="0" xfId="1" applyNumberFormat="1" applyFont="1"/>
    <xf numFmtId="10" fontId="0" fillId="0" borderId="0" xfId="0" applyNumberFormat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B79-9E07-47A8-9E2B-3D5FB3E143BF}">
  <dimension ref="B1:S113"/>
  <sheetViews>
    <sheetView tabSelected="1" zoomScaleNormal="100" workbookViewId="0">
      <selection activeCell="N21" sqref="N21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1.140625" customWidth="1"/>
    <col min="9" max="9" width="17.28515625" bestFit="1" customWidth="1"/>
    <col min="10" max="10" width="12.5703125" bestFit="1" customWidth="1"/>
  </cols>
  <sheetData>
    <row r="1" spans="2:19" ht="20.25" customHeight="1" thickBot="1" x14ac:dyDescent="0.3"/>
    <row r="2" spans="2:19" ht="46.5" customHeight="1" thickBot="1" x14ac:dyDescent="0.3">
      <c r="B2" s="35" t="s">
        <v>21</v>
      </c>
      <c r="C2" s="36"/>
      <c r="D2" s="36"/>
      <c r="E2" s="36"/>
      <c r="F2" s="36"/>
      <c r="G2" s="37"/>
      <c r="H2" s="12"/>
    </row>
    <row r="3" spans="2:19" x14ac:dyDescent="0.25">
      <c r="B3" s="13"/>
      <c r="C3" s="13"/>
      <c r="D3" s="13"/>
      <c r="E3" s="13"/>
      <c r="F3" s="13"/>
      <c r="G3" s="12"/>
      <c r="H3" s="12"/>
    </row>
    <row r="4" spans="2:19" x14ac:dyDescent="0.25">
      <c r="B4" s="14" t="s">
        <v>13</v>
      </c>
      <c r="C4" s="14"/>
      <c r="D4" s="14"/>
      <c r="E4" s="14"/>
      <c r="F4" s="14"/>
      <c r="G4" s="14"/>
      <c r="H4" s="14"/>
    </row>
    <row r="5" spans="2:19" x14ac:dyDescent="0.25">
      <c r="B5" s="14" t="s">
        <v>14</v>
      </c>
      <c r="C5" s="14"/>
      <c r="D5" s="14"/>
      <c r="E5" s="14"/>
      <c r="F5" s="14"/>
      <c r="G5" s="12"/>
    </row>
    <row r="6" spans="2:19" ht="15.75" thickBot="1" x14ac:dyDescent="0.3">
      <c r="J6" s="38"/>
      <c r="K6" s="38"/>
      <c r="N6" s="38"/>
      <c r="O6" s="38"/>
      <c r="R6" s="38"/>
      <c r="S6" s="38"/>
    </row>
    <row r="7" spans="2:19" x14ac:dyDescent="0.25">
      <c r="B7" s="1" t="s">
        <v>0</v>
      </c>
      <c r="C7" s="2" t="s">
        <v>19</v>
      </c>
      <c r="D7" s="2" t="s">
        <v>20</v>
      </c>
      <c r="E7" s="3" t="s">
        <v>1</v>
      </c>
      <c r="J7" s="38"/>
      <c r="K7" s="38"/>
      <c r="N7" s="38"/>
      <c r="O7" s="38"/>
      <c r="R7" s="38"/>
      <c r="S7" s="38"/>
    </row>
    <row r="8" spans="2:19" x14ac:dyDescent="0.25">
      <c r="B8" s="4" t="s">
        <v>16</v>
      </c>
      <c r="C8" s="17">
        <v>734</v>
      </c>
      <c r="D8" s="17">
        <v>274</v>
      </c>
      <c r="E8" s="18">
        <v>1008</v>
      </c>
      <c r="J8" s="38"/>
      <c r="K8" s="38"/>
      <c r="N8" s="38"/>
      <c r="O8" s="38"/>
      <c r="R8" s="38"/>
      <c r="S8" s="38"/>
    </row>
    <row r="9" spans="2:19" x14ac:dyDescent="0.25">
      <c r="B9" s="5" t="s">
        <v>2</v>
      </c>
      <c r="C9" s="19">
        <v>5</v>
      </c>
      <c r="D9" s="19">
        <v>7</v>
      </c>
      <c r="E9" s="20">
        <v>12</v>
      </c>
      <c r="J9" s="38"/>
      <c r="K9" s="38"/>
      <c r="N9" s="38"/>
      <c r="O9" s="38"/>
      <c r="R9" s="38"/>
      <c r="S9" s="38"/>
    </row>
    <row r="10" spans="2:19" x14ac:dyDescent="0.25">
      <c r="B10" s="6" t="s">
        <v>4</v>
      </c>
      <c r="C10" s="21"/>
      <c r="D10" s="21">
        <v>7</v>
      </c>
      <c r="E10" s="22">
        <v>7</v>
      </c>
      <c r="J10" s="38"/>
      <c r="K10" s="38"/>
      <c r="N10" s="38"/>
      <c r="O10" s="38"/>
      <c r="R10" s="38"/>
      <c r="S10" s="38"/>
    </row>
    <row r="11" spans="2:19" x14ac:dyDescent="0.25">
      <c r="B11" s="6" t="s">
        <v>17</v>
      </c>
      <c r="C11" s="21">
        <v>5</v>
      </c>
      <c r="D11" s="21"/>
      <c r="E11" s="22">
        <v>5</v>
      </c>
      <c r="J11" s="38"/>
      <c r="K11" s="38"/>
      <c r="N11" s="38"/>
      <c r="O11" s="38"/>
      <c r="R11" s="38"/>
      <c r="S11" s="38"/>
    </row>
    <row r="12" spans="2:19" x14ac:dyDescent="0.25">
      <c r="B12" s="5" t="s">
        <v>8</v>
      </c>
      <c r="C12" s="19">
        <v>31</v>
      </c>
      <c r="D12" s="19">
        <v>5</v>
      </c>
      <c r="E12" s="20">
        <v>36</v>
      </c>
      <c r="J12" s="38"/>
      <c r="K12" s="38"/>
      <c r="N12" s="38"/>
      <c r="O12" s="38"/>
      <c r="R12" s="38"/>
      <c r="S12" s="38"/>
    </row>
    <row r="13" spans="2:19" x14ac:dyDescent="0.25">
      <c r="B13" s="6" t="s">
        <v>4</v>
      </c>
      <c r="C13" s="21">
        <v>31</v>
      </c>
      <c r="D13" s="21">
        <v>5</v>
      </c>
      <c r="E13" s="22">
        <v>36</v>
      </c>
      <c r="J13" s="39"/>
      <c r="K13" s="39"/>
    </row>
    <row r="14" spans="2:19" x14ac:dyDescent="0.25">
      <c r="B14" s="5" t="s">
        <v>9</v>
      </c>
      <c r="C14" s="19">
        <v>674</v>
      </c>
      <c r="D14" s="19">
        <v>244</v>
      </c>
      <c r="E14" s="20">
        <v>918</v>
      </c>
    </row>
    <row r="15" spans="2:19" x14ac:dyDescent="0.25">
      <c r="B15" s="5" t="s">
        <v>5</v>
      </c>
      <c r="C15" s="19">
        <v>24</v>
      </c>
      <c r="D15" s="19">
        <v>18</v>
      </c>
      <c r="E15" s="20">
        <v>42</v>
      </c>
    </row>
    <row r="16" spans="2:19" x14ac:dyDescent="0.25">
      <c r="B16" s="6" t="s">
        <v>3</v>
      </c>
      <c r="C16" s="21">
        <v>15</v>
      </c>
      <c r="D16" s="21">
        <v>12</v>
      </c>
      <c r="E16" s="22">
        <v>27</v>
      </c>
    </row>
    <row r="17" spans="2:5" ht="15.75" thickBot="1" x14ac:dyDescent="0.3">
      <c r="B17" s="7" t="s">
        <v>4</v>
      </c>
      <c r="C17" s="23">
        <v>9</v>
      </c>
      <c r="D17" s="23">
        <v>6</v>
      </c>
      <c r="E17" s="24">
        <v>15</v>
      </c>
    </row>
    <row r="18" spans="2:5" ht="15.75" x14ac:dyDescent="0.3">
      <c r="B18" s="8" t="s">
        <v>6</v>
      </c>
      <c r="C18" s="9">
        <f>+C14/C8</f>
        <v>0.91825613079019075</v>
      </c>
      <c r="D18" s="9">
        <f t="shared" ref="D18:E18" si="0">+D14/D8</f>
        <v>0.89051094890510951</v>
      </c>
      <c r="E18" s="15">
        <f t="shared" si="0"/>
        <v>0.9107142857142857</v>
      </c>
    </row>
    <row r="19" spans="2:5" ht="16.5" thickBot="1" x14ac:dyDescent="0.35">
      <c r="B19" s="10" t="s">
        <v>7</v>
      </c>
      <c r="C19" s="11">
        <f>+C14/(C8-C16)</f>
        <v>0.93741307371349092</v>
      </c>
      <c r="D19" s="11">
        <f t="shared" ref="D19:E19" si="1">+D14/(D8-D16)</f>
        <v>0.93129770992366412</v>
      </c>
      <c r="E19" s="16">
        <f t="shared" si="1"/>
        <v>0.93577981651376152</v>
      </c>
    </row>
    <row r="20" spans="2:5" ht="15.75" thickBot="1" x14ac:dyDescent="0.3"/>
    <row r="21" spans="2:5" x14ac:dyDescent="0.25">
      <c r="B21" s="1" t="s">
        <v>0</v>
      </c>
      <c r="C21" s="2" t="s">
        <v>19</v>
      </c>
      <c r="D21" s="2" t="s">
        <v>20</v>
      </c>
      <c r="E21" s="3" t="s">
        <v>1</v>
      </c>
    </row>
    <row r="22" spans="2:5" x14ac:dyDescent="0.25">
      <c r="B22" s="4" t="s">
        <v>15</v>
      </c>
      <c r="C22" s="17">
        <v>50</v>
      </c>
      <c r="D22" s="17">
        <v>2388</v>
      </c>
      <c r="E22" s="18">
        <v>2438</v>
      </c>
    </row>
    <row r="23" spans="2:5" x14ac:dyDescent="0.25">
      <c r="B23" s="5" t="s">
        <v>2</v>
      </c>
      <c r="C23" s="19"/>
      <c r="D23" s="19">
        <v>12</v>
      </c>
      <c r="E23" s="20">
        <v>12</v>
      </c>
    </row>
    <row r="24" spans="2:5" x14ac:dyDescent="0.25">
      <c r="B24" s="6" t="s">
        <v>3</v>
      </c>
      <c r="C24" s="21"/>
      <c r="D24" s="21">
        <v>12</v>
      </c>
      <c r="E24" s="22">
        <v>12</v>
      </c>
    </row>
    <row r="25" spans="2:5" x14ac:dyDescent="0.25">
      <c r="B25" s="5" t="s">
        <v>8</v>
      </c>
      <c r="C25" s="19"/>
      <c r="D25" s="19">
        <v>2</v>
      </c>
      <c r="E25" s="20">
        <v>2</v>
      </c>
    </row>
    <row r="26" spans="2:5" x14ac:dyDescent="0.25">
      <c r="B26" s="6" t="s">
        <v>4</v>
      </c>
      <c r="C26" s="21"/>
      <c r="D26" s="21">
        <v>2</v>
      </c>
      <c r="E26" s="22">
        <v>2</v>
      </c>
    </row>
    <row r="27" spans="2:5" x14ac:dyDescent="0.25">
      <c r="B27" s="5" t="s">
        <v>9</v>
      </c>
      <c r="C27" s="19">
        <v>43</v>
      </c>
      <c r="D27" s="19">
        <v>1949</v>
      </c>
      <c r="E27" s="20">
        <v>1992</v>
      </c>
    </row>
    <row r="28" spans="2:5" x14ac:dyDescent="0.25">
      <c r="B28" s="5" t="s">
        <v>5</v>
      </c>
      <c r="C28" s="19">
        <v>7</v>
      </c>
      <c r="D28" s="19">
        <v>425</v>
      </c>
      <c r="E28" s="20">
        <v>432</v>
      </c>
    </row>
    <row r="29" spans="2:5" x14ac:dyDescent="0.25">
      <c r="B29" s="6" t="s">
        <v>3</v>
      </c>
      <c r="C29" s="21">
        <v>3</v>
      </c>
      <c r="D29" s="21">
        <v>230</v>
      </c>
      <c r="E29" s="22">
        <v>233</v>
      </c>
    </row>
    <row r="30" spans="2:5" ht="15.75" thickBot="1" x14ac:dyDescent="0.3">
      <c r="B30" s="7" t="s">
        <v>4</v>
      </c>
      <c r="C30" s="23">
        <v>4</v>
      </c>
      <c r="D30" s="23">
        <v>195</v>
      </c>
      <c r="E30" s="24">
        <v>199</v>
      </c>
    </row>
    <row r="31" spans="2:5" ht="15.75" x14ac:dyDescent="0.3">
      <c r="B31" s="8" t="s">
        <v>6</v>
      </c>
      <c r="C31" s="9">
        <f>+C27/C22</f>
        <v>0.86</v>
      </c>
      <c r="D31" s="9">
        <f t="shared" ref="D31:E31" si="2">+D27/D22</f>
        <v>0.81616415410385257</v>
      </c>
      <c r="E31" s="15">
        <f t="shared" si="2"/>
        <v>0.8170631665299426</v>
      </c>
    </row>
    <row r="32" spans="2:5" ht="16.5" thickBot="1" x14ac:dyDescent="0.35">
      <c r="B32" s="10" t="s">
        <v>7</v>
      </c>
      <c r="C32" s="11">
        <f>+C27/(C22-C24-C29)</f>
        <v>0.91489361702127658</v>
      </c>
      <c r="D32" s="11">
        <f t="shared" ref="D32:E32" si="3">+D27/(D22-D24-D29)</f>
        <v>0.90820130475302885</v>
      </c>
      <c r="E32" s="16">
        <f t="shared" si="3"/>
        <v>0.90834473324213405</v>
      </c>
    </row>
    <row r="33" spans="2:5" ht="15.75" thickBot="1" x14ac:dyDescent="0.3"/>
    <row r="34" spans="2:5" x14ac:dyDescent="0.25">
      <c r="B34" s="1" t="s">
        <v>0</v>
      </c>
      <c r="C34" s="2" t="s">
        <v>19</v>
      </c>
      <c r="D34" s="2" t="s">
        <v>20</v>
      </c>
      <c r="E34" s="3" t="s">
        <v>1</v>
      </c>
    </row>
    <row r="35" spans="2:5" x14ac:dyDescent="0.25">
      <c r="B35" s="4" t="s">
        <v>10</v>
      </c>
      <c r="C35" s="17">
        <v>1460</v>
      </c>
      <c r="D35" s="17">
        <v>10566</v>
      </c>
      <c r="E35" s="18">
        <v>12026</v>
      </c>
    </row>
    <row r="36" spans="2:5" x14ac:dyDescent="0.25">
      <c r="B36" s="5" t="s">
        <v>2</v>
      </c>
      <c r="C36" s="19">
        <v>6</v>
      </c>
      <c r="D36" s="19">
        <v>35</v>
      </c>
      <c r="E36" s="20">
        <v>41</v>
      </c>
    </row>
    <row r="37" spans="2:5" x14ac:dyDescent="0.25">
      <c r="B37" s="6" t="s">
        <v>3</v>
      </c>
      <c r="C37" s="21"/>
      <c r="D37" s="21">
        <v>6</v>
      </c>
      <c r="E37" s="22">
        <v>6</v>
      </c>
    </row>
    <row r="38" spans="2:5" x14ac:dyDescent="0.25">
      <c r="B38" s="6" t="s">
        <v>4</v>
      </c>
      <c r="C38" s="21">
        <v>6</v>
      </c>
      <c r="D38" s="21">
        <v>29</v>
      </c>
      <c r="E38" s="22">
        <v>35</v>
      </c>
    </row>
    <row r="39" spans="2:5" x14ac:dyDescent="0.25">
      <c r="B39" s="5" t="s">
        <v>8</v>
      </c>
      <c r="C39" s="19">
        <v>75</v>
      </c>
      <c r="D39" s="19">
        <v>1048</v>
      </c>
      <c r="E39" s="20">
        <v>1123</v>
      </c>
    </row>
    <row r="40" spans="2:5" x14ac:dyDescent="0.25">
      <c r="B40" s="6" t="s">
        <v>3</v>
      </c>
      <c r="C40" s="21">
        <v>1</v>
      </c>
      <c r="D40" s="21">
        <v>82</v>
      </c>
      <c r="E40" s="22">
        <v>83</v>
      </c>
    </row>
    <row r="41" spans="2:5" x14ac:dyDescent="0.25">
      <c r="B41" s="6" t="s">
        <v>4</v>
      </c>
      <c r="C41" s="21">
        <v>74</v>
      </c>
      <c r="D41" s="21">
        <v>966</v>
      </c>
      <c r="E41" s="22">
        <v>1040</v>
      </c>
    </row>
    <row r="42" spans="2:5" x14ac:dyDescent="0.25">
      <c r="B42" s="5" t="s">
        <v>9</v>
      </c>
      <c r="C42" s="19">
        <v>863</v>
      </c>
      <c r="D42" s="19">
        <v>6512</v>
      </c>
      <c r="E42" s="20">
        <v>7375</v>
      </c>
    </row>
    <row r="43" spans="2:5" x14ac:dyDescent="0.25">
      <c r="B43" s="5" t="s">
        <v>5</v>
      </c>
      <c r="C43" s="19">
        <v>516</v>
      </c>
      <c r="D43" s="19">
        <v>2971</v>
      </c>
      <c r="E43" s="20">
        <v>3487</v>
      </c>
    </row>
    <row r="44" spans="2:5" x14ac:dyDescent="0.25">
      <c r="B44" s="6" t="s">
        <v>3</v>
      </c>
      <c r="C44" s="21">
        <v>216</v>
      </c>
      <c r="D44" s="21">
        <v>1125</v>
      </c>
      <c r="E44" s="22">
        <v>1341</v>
      </c>
    </row>
    <row r="45" spans="2:5" ht="15.75" thickBot="1" x14ac:dyDescent="0.3">
      <c r="B45" s="7" t="s">
        <v>4</v>
      </c>
      <c r="C45" s="23">
        <v>300</v>
      </c>
      <c r="D45" s="23">
        <v>1846</v>
      </c>
      <c r="E45" s="24">
        <v>2146</v>
      </c>
    </row>
    <row r="46" spans="2:5" ht="15.75" x14ac:dyDescent="0.3">
      <c r="B46" s="8" t="s">
        <v>6</v>
      </c>
      <c r="C46" s="9">
        <f>+C42/C35</f>
        <v>0.59109589041095889</v>
      </c>
      <c r="D46" s="9">
        <f t="shared" ref="D46:E46" si="4">+D42/D35</f>
        <v>0.61631648684459583</v>
      </c>
      <c r="E46" s="15">
        <f t="shared" si="4"/>
        <v>0.61325461500083156</v>
      </c>
    </row>
    <row r="47" spans="2:5" ht="16.5" thickBot="1" x14ac:dyDescent="0.35">
      <c r="B47" s="10" t="s">
        <v>7</v>
      </c>
      <c r="C47" s="11">
        <f>+C42/(C35-C37-C40-C44)</f>
        <v>0.69428801287208364</v>
      </c>
      <c r="D47" s="11">
        <f t="shared" ref="D47:E47" si="5">+D42/(D35-D37-D40-D44)</f>
        <v>0.69624719341387786</v>
      </c>
      <c r="E47" s="16">
        <f t="shared" si="5"/>
        <v>0.69601736504341261</v>
      </c>
    </row>
    <row r="48" spans="2:5" ht="15.75" thickBot="1" x14ac:dyDescent="0.3"/>
    <row r="49" spans="2:5" x14ac:dyDescent="0.25">
      <c r="B49" s="1" t="s">
        <v>0</v>
      </c>
      <c r="C49" s="2" t="s">
        <v>19</v>
      </c>
      <c r="D49" s="2" t="s">
        <v>20</v>
      </c>
      <c r="E49" s="3" t="s">
        <v>1</v>
      </c>
    </row>
    <row r="50" spans="2:5" x14ac:dyDescent="0.25">
      <c r="B50" s="4" t="s">
        <v>22</v>
      </c>
      <c r="C50" s="25">
        <v>60</v>
      </c>
      <c r="D50" s="25">
        <v>1566</v>
      </c>
      <c r="E50" s="26">
        <v>1626</v>
      </c>
    </row>
    <row r="51" spans="2:5" x14ac:dyDescent="0.25">
      <c r="B51" s="5" t="s">
        <v>2</v>
      </c>
      <c r="C51" s="27">
        <v>8</v>
      </c>
      <c r="D51" s="27">
        <v>312</v>
      </c>
      <c r="E51" s="28">
        <v>320</v>
      </c>
    </row>
    <row r="52" spans="2:5" x14ac:dyDescent="0.25">
      <c r="B52" s="6" t="s">
        <v>3</v>
      </c>
      <c r="C52" s="29">
        <v>5</v>
      </c>
      <c r="D52" s="29">
        <v>11</v>
      </c>
      <c r="E52" s="30">
        <v>16</v>
      </c>
    </row>
    <row r="53" spans="2:5" x14ac:dyDescent="0.25">
      <c r="B53" s="6" t="s">
        <v>4</v>
      </c>
      <c r="C53" s="29"/>
      <c r="D53" s="29">
        <v>8</v>
      </c>
      <c r="E53" s="30">
        <v>8</v>
      </c>
    </row>
    <row r="54" spans="2:5" x14ac:dyDescent="0.25">
      <c r="B54" s="6" t="s">
        <v>17</v>
      </c>
      <c r="C54" s="29">
        <v>3</v>
      </c>
      <c r="D54" s="29">
        <v>293</v>
      </c>
      <c r="E54" s="30">
        <v>296</v>
      </c>
    </row>
    <row r="55" spans="2:5" x14ac:dyDescent="0.25">
      <c r="B55" s="5" t="s">
        <v>8</v>
      </c>
      <c r="C55" s="27">
        <v>5</v>
      </c>
      <c r="D55" s="27">
        <v>226</v>
      </c>
      <c r="E55" s="28">
        <v>231</v>
      </c>
    </row>
    <row r="56" spans="2:5" x14ac:dyDescent="0.25">
      <c r="B56" s="6" t="s">
        <v>3</v>
      </c>
      <c r="C56" s="29"/>
      <c r="D56" s="29">
        <v>4</v>
      </c>
      <c r="E56" s="30">
        <v>4</v>
      </c>
    </row>
    <row r="57" spans="2:5" x14ac:dyDescent="0.25">
      <c r="B57" s="6" t="s">
        <v>4</v>
      </c>
      <c r="C57" s="29">
        <v>1</v>
      </c>
      <c r="D57" s="29">
        <v>24</v>
      </c>
      <c r="E57" s="30">
        <v>25</v>
      </c>
    </row>
    <row r="58" spans="2:5" x14ac:dyDescent="0.25">
      <c r="B58" s="6" t="s">
        <v>17</v>
      </c>
      <c r="C58" s="29">
        <v>4</v>
      </c>
      <c r="D58" s="29">
        <v>198</v>
      </c>
      <c r="E58" s="30">
        <v>202</v>
      </c>
    </row>
    <row r="59" spans="2:5" x14ac:dyDescent="0.25">
      <c r="B59" s="5" t="s">
        <v>9</v>
      </c>
      <c r="C59" s="27">
        <v>15</v>
      </c>
      <c r="D59" s="27">
        <v>720</v>
      </c>
      <c r="E59" s="28">
        <v>735</v>
      </c>
    </row>
    <row r="60" spans="2:5" x14ac:dyDescent="0.25">
      <c r="B60" s="5" t="s">
        <v>5</v>
      </c>
      <c r="C60" s="27">
        <v>32</v>
      </c>
      <c r="D60" s="27">
        <v>308</v>
      </c>
      <c r="E60" s="28">
        <v>340</v>
      </c>
    </row>
    <row r="61" spans="2:5" x14ac:dyDescent="0.25">
      <c r="B61" s="6" t="s">
        <v>3</v>
      </c>
      <c r="C61" s="29">
        <v>5</v>
      </c>
      <c r="D61" s="29">
        <v>93</v>
      </c>
      <c r="E61" s="30">
        <v>98</v>
      </c>
    </row>
    <row r="62" spans="2:5" x14ac:dyDescent="0.25">
      <c r="B62" s="6" t="s">
        <v>4</v>
      </c>
      <c r="C62" s="29">
        <v>8</v>
      </c>
      <c r="D62" s="29">
        <v>42</v>
      </c>
      <c r="E62" s="30">
        <v>50</v>
      </c>
    </row>
    <row r="63" spans="2:5" ht="15.75" thickBot="1" x14ac:dyDescent="0.3">
      <c r="B63" s="6" t="s">
        <v>17</v>
      </c>
      <c r="C63" s="29">
        <v>19</v>
      </c>
      <c r="D63" s="29">
        <v>173</v>
      </c>
      <c r="E63" s="30">
        <v>192</v>
      </c>
    </row>
    <row r="64" spans="2:5" ht="15.75" x14ac:dyDescent="0.3">
      <c r="B64" s="8" t="s">
        <v>6</v>
      </c>
      <c r="C64" s="31">
        <f>+C59/C50</f>
        <v>0.25</v>
      </c>
      <c r="D64" s="31">
        <f>+D59/D50</f>
        <v>0.45977011494252873</v>
      </c>
      <c r="E64" s="33">
        <f t="shared" ref="E64" si="6">+E59/E50</f>
        <v>0.45202952029520294</v>
      </c>
    </row>
    <row r="65" spans="2:5" ht="16.5" thickBot="1" x14ac:dyDescent="0.35">
      <c r="B65" s="10" t="s">
        <v>7</v>
      </c>
      <c r="C65" s="32">
        <f>+C59/(C50-C52-C56-C61)</f>
        <v>0.3</v>
      </c>
      <c r="D65" s="32">
        <f>+D59/(D50-D52-D56-D61)</f>
        <v>0.49382716049382713</v>
      </c>
      <c r="E65" s="34">
        <f t="shared" ref="E65" si="7">+E59/(E50-E52-E56-E61)</f>
        <v>0.4874005305039788</v>
      </c>
    </row>
    <row r="66" spans="2:5" ht="15.75" thickBot="1" x14ac:dyDescent="0.3"/>
    <row r="67" spans="2:5" x14ac:dyDescent="0.25">
      <c r="B67" s="1" t="s">
        <v>0</v>
      </c>
      <c r="C67" s="2" t="s">
        <v>20</v>
      </c>
      <c r="D67" s="3" t="s">
        <v>1</v>
      </c>
    </row>
    <row r="68" spans="2:5" x14ac:dyDescent="0.25">
      <c r="B68" s="4" t="s">
        <v>12</v>
      </c>
      <c r="C68" s="17">
        <v>3470</v>
      </c>
      <c r="D68" s="18">
        <v>3470</v>
      </c>
    </row>
    <row r="69" spans="2:5" x14ac:dyDescent="0.25">
      <c r="B69" s="5" t="s">
        <v>2</v>
      </c>
      <c r="C69" s="19">
        <v>219</v>
      </c>
      <c r="D69" s="20">
        <v>219</v>
      </c>
    </row>
    <row r="70" spans="2:5" x14ac:dyDescent="0.25">
      <c r="B70" s="6" t="s">
        <v>3</v>
      </c>
      <c r="C70" s="21">
        <v>212</v>
      </c>
      <c r="D70" s="22">
        <v>212</v>
      </c>
    </row>
    <row r="71" spans="2:5" x14ac:dyDescent="0.25">
      <c r="B71" s="6" t="s">
        <v>4</v>
      </c>
      <c r="C71" s="21">
        <v>7</v>
      </c>
      <c r="D71" s="22">
        <v>7</v>
      </c>
    </row>
    <row r="72" spans="2:5" x14ac:dyDescent="0.25">
      <c r="B72" s="5" t="s">
        <v>8</v>
      </c>
      <c r="C72" s="19">
        <v>370</v>
      </c>
      <c r="D72" s="20">
        <v>370</v>
      </c>
    </row>
    <row r="73" spans="2:5" x14ac:dyDescent="0.25">
      <c r="B73" s="6" t="s">
        <v>3</v>
      </c>
      <c r="C73" s="21">
        <v>159</v>
      </c>
      <c r="D73" s="22">
        <v>159</v>
      </c>
    </row>
    <row r="74" spans="2:5" x14ac:dyDescent="0.25">
      <c r="B74" s="6" t="s">
        <v>4</v>
      </c>
      <c r="C74" s="21">
        <v>211</v>
      </c>
      <c r="D74" s="22">
        <v>211</v>
      </c>
    </row>
    <row r="75" spans="2:5" x14ac:dyDescent="0.25">
      <c r="B75" s="5" t="s">
        <v>9</v>
      </c>
      <c r="C75" s="19">
        <v>1773</v>
      </c>
      <c r="D75" s="20">
        <v>1773</v>
      </c>
    </row>
    <row r="76" spans="2:5" x14ac:dyDescent="0.25">
      <c r="B76" s="5" t="s">
        <v>5</v>
      </c>
      <c r="C76" s="19">
        <v>1108</v>
      </c>
      <c r="D76" s="20">
        <v>1108</v>
      </c>
    </row>
    <row r="77" spans="2:5" x14ac:dyDescent="0.25">
      <c r="B77" s="6" t="s">
        <v>3</v>
      </c>
      <c r="C77" s="21">
        <v>1066</v>
      </c>
      <c r="D77" s="22">
        <v>1066</v>
      </c>
    </row>
    <row r="78" spans="2:5" ht="15.75" thickBot="1" x14ac:dyDescent="0.3">
      <c r="B78" s="7" t="s">
        <v>4</v>
      </c>
      <c r="C78" s="23">
        <v>42</v>
      </c>
      <c r="D78" s="24">
        <v>42</v>
      </c>
    </row>
    <row r="79" spans="2:5" ht="15.75" x14ac:dyDescent="0.3">
      <c r="B79" s="8" t="s">
        <v>6</v>
      </c>
      <c r="C79" s="9">
        <f>+C75/C68</f>
        <v>0.51095100864553311</v>
      </c>
      <c r="D79" s="15">
        <f>+D75/D68</f>
        <v>0.51095100864553311</v>
      </c>
    </row>
    <row r="80" spans="2:5" ht="16.5" thickBot="1" x14ac:dyDescent="0.35">
      <c r="B80" s="10" t="s">
        <v>7</v>
      </c>
      <c r="C80" s="11">
        <f>+C75/(C68-C70-C73-C77)</f>
        <v>0.87211018199704871</v>
      </c>
      <c r="D80" s="16">
        <f>+D75/(D68-D70-D73-D77)</f>
        <v>0.87211018199704871</v>
      </c>
    </row>
    <row r="81" spans="2:4" ht="15.75" thickBot="1" x14ac:dyDescent="0.3"/>
    <row r="82" spans="2:4" x14ac:dyDescent="0.25">
      <c r="B82" s="1" t="s">
        <v>0</v>
      </c>
      <c r="C82" s="2" t="s">
        <v>20</v>
      </c>
      <c r="D82" s="3" t="s">
        <v>1</v>
      </c>
    </row>
    <row r="83" spans="2:4" x14ac:dyDescent="0.25">
      <c r="B83" s="4" t="s">
        <v>11</v>
      </c>
      <c r="C83" s="17">
        <v>2172</v>
      </c>
      <c r="D83" s="18">
        <v>2172</v>
      </c>
    </row>
    <row r="84" spans="2:4" x14ac:dyDescent="0.25">
      <c r="B84" s="5" t="s">
        <v>2</v>
      </c>
      <c r="C84" s="19">
        <v>85</v>
      </c>
      <c r="D84" s="20">
        <v>85</v>
      </c>
    </row>
    <row r="85" spans="2:4" x14ac:dyDescent="0.25">
      <c r="B85" s="6" t="s">
        <v>3</v>
      </c>
      <c r="C85" s="21">
        <v>48</v>
      </c>
      <c r="D85" s="22">
        <v>48</v>
      </c>
    </row>
    <row r="86" spans="2:4" x14ac:dyDescent="0.25">
      <c r="B86" s="6" t="s">
        <v>4</v>
      </c>
      <c r="C86" s="21">
        <v>37</v>
      </c>
      <c r="D86" s="22">
        <v>37</v>
      </c>
    </row>
    <row r="87" spans="2:4" x14ac:dyDescent="0.25">
      <c r="B87" s="5" t="s">
        <v>8</v>
      </c>
      <c r="C87" s="19">
        <v>78</v>
      </c>
      <c r="D87" s="20">
        <v>78</v>
      </c>
    </row>
    <row r="88" spans="2:4" x14ac:dyDescent="0.25">
      <c r="B88" s="6" t="s">
        <v>3</v>
      </c>
      <c r="C88" s="21">
        <v>23</v>
      </c>
      <c r="D88" s="22">
        <v>23</v>
      </c>
    </row>
    <row r="89" spans="2:4" x14ac:dyDescent="0.25">
      <c r="B89" s="6" t="s">
        <v>4</v>
      </c>
      <c r="C89" s="21">
        <v>30</v>
      </c>
      <c r="D89" s="22">
        <v>30</v>
      </c>
    </row>
    <row r="90" spans="2:4" x14ac:dyDescent="0.25">
      <c r="B90" s="6" t="s">
        <v>17</v>
      </c>
      <c r="C90" s="21">
        <v>25</v>
      </c>
      <c r="D90" s="22">
        <v>25</v>
      </c>
    </row>
    <row r="91" spans="2:4" x14ac:dyDescent="0.25">
      <c r="B91" s="5" t="s">
        <v>9</v>
      </c>
      <c r="C91" s="19">
        <v>1287</v>
      </c>
      <c r="D91" s="20">
        <v>1287</v>
      </c>
    </row>
    <row r="92" spans="2:4" x14ac:dyDescent="0.25">
      <c r="B92" s="5" t="s">
        <v>5</v>
      </c>
      <c r="C92" s="19">
        <v>722</v>
      </c>
      <c r="D92" s="20">
        <v>722</v>
      </c>
    </row>
    <row r="93" spans="2:4" x14ac:dyDescent="0.25">
      <c r="B93" s="6" t="s">
        <v>3</v>
      </c>
      <c r="C93" s="21">
        <v>566</v>
      </c>
      <c r="D93" s="22">
        <v>566</v>
      </c>
    </row>
    <row r="94" spans="2:4" ht="15.75" thickBot="1" x14ac:dyDescent="0.3">
      <c r="B94" s="7" t="s">
        <v>4</v>
      </c>
      <c r="C94" s="23">
        <v>156</v>
      </c>
      <c r="D94" s="24">
        <v>156</v>
      </c>
    </row>
    <row r="95" spans="2:4" ht="15.75" x14ac:dyDescent="0.3">
      <c r="B95" s="8" t="s">
        <v>6</v>
      </c>
      <c r="C95" s="9">
        <f>+C91/C83</f>
        <v>0.59254143646408841</v>
      </c>
      <c r="D95" s="15">
        <f>+D91/D83</f>
        <v>0.59254143646408841</v>
      </c>
    </row>
    <row r="96" spans="2:4" ht="16.5" thickBot="1" x14ac:dyDescent="0.35">
      <c r="B96" s="10" t="s">
        <v>7</v>
      </c>
      <c r="C96" s="11">
        <f>+C91/(C83-C85-C88-C93)</f>
        <v>0.83843648208469057</v>
      </c>
      <c r="D96" s="16">
        <f>+D91/(D83-D85-D88-D93)</f>
        <v>0.83843648208469057</v>
      </c>
    </row>
    <row r="98" spans="2:4" ht="15.75" thickBot="1" x14ac:dyDescent="0.3"/>
    <row r="99" spans="2:4" x14ac:dyDescent="0.25">
      <c r="B99" s="1" t="s">
        <v>0</v>
      </c>
      <c r="C99" s="2" t="s">
        <v>20</v>
      </c>
      <c r="D99" s="3" t="s">
        <v>1</v>
      </c>
    </row>
    <row r="100" spans="2:4" x14ac:dyDescent="0.25">
      <c r="B100" s="4" t="s">
        <v>18</v>
      </c>
      <c r="C100" s="17">
        <v>987</v>
      </c>
      <c r="D100" s="18">
        <v>987</v>
      </c>
    </row>
    <row r="101" spans="2:4" x14ac:dyDescent="0.25">
      <c r="B101" s="5" t="s">
        <v>2</v>
      </c>
      <c r="C101" s="19">
        <v>128</v>
      </c>
      <c r="D101" s="20">
        <v>128</v>
      </c>
    </row>
    <row r="102" spans="2:4" x14ac:dyDescent="0.25">
      <c r="B102" s="6" t="s">
        <v>4</v>
      </c>
      <c r="C102" s="21">
        <v>125</v>
      </c>
      <c r="D102" s="22">
        <v>125</v>
      </c>
    </row>
    <row r="103" spans="2:4" x14ac:dyDescent="0.25">
      <c r="B103" s="6" t="s">
        <v>17</v>
      </c>
      <c r="C103" s="21">
        <v>3</v>
      </c>
      <c r="D103" s="22">
        <v>3</v>
      </c>
    </row>
    <row r="104" spans="2:4" x14ac:dyDescent="0.25">
      <c r="B104" s="5" t="s">
        <v>8</v>
      </c>
      <c r="C104" s="19">
        <v>197</v>
      </c>
      <c r="D104" s="20">
        <v>197</v>
      </c>
    </row>
    <row r="105" spans="2:4" x14ac:dyDescent="0.25">
      <c r="B105" s="6" t="s">
        <v>4</v>
      </c>
      <c r="C105" s="21">
        <v>192</v>
      </c>
      <c r="D105" s="22">
        <v>192</v>
      </c>
    </row>
    <row r="106" spans="2:4" x14ac:dyDescent="0.25">
      <c r="B106" s="6" t="s">
        <v>3</v>
      </c>
      <c r="C106" s="21">
        <v>5</v>
      </c>
      <c r="D106" s="22">
        <v>5</v>
      </c>
    </row>
    <row r="107" spans="2:4" x14ac:dyDescent="0.25">
      <c r="B107" s="5" t="s">
        <v>9</v>
      </c>
      <c r="C107" s="19">
        <v>404</v>
      </c>
      <c r="D107" s="20">
        <v>404</v>
      </c>
    </row>
    <row r="108" spans="2:4" x14ac:dyDescent="0.25">
      <c r="B108" s="5" t="s">
        <v>5</v>
      </c>
      <c r="C108" s="19">
        <v>258</v>
      </c>
      <c r="D108" s="20">
        <v>258</v>
      </c>
    </row>
    <row r="109" spans="2:4" x14ac:dyDescent="0.25">
      <c r="B109" s="6" t="s">
        <v>4</v>
      </c>
      <c r="C109" s="21">
        <v>196</v>
      </c>
      <c r="D109" s="22">
        <v>196</v>
      </c>
    </row>
    <row r="110" spans="2:4" x14ac:dyDescent="0.25">
      <c r="B110" s="6" t="s">
        <v>3</v>
      </c>
      <c r="C110" s="21">
        <v>61</v>
      </c>
      <c r="D110" s="22">
        <v>61</v>
      </c>
    </row>
    <row r="111" spans="2:4" ht="15.75" thickBot="1" x14ac:dyDescent="0.3">
      <c r="B111" s="7" t="s">
        <v>17</v>
      </c>
      <c r="C111" s="23">
        <v>1</v>
      </c>
      <c r="D111" s="24">
        <v>1</v>
      </c>
    </row>
    <row r="112" spans="2:4" ht="15.75" x14ac:dyDescent="0.3">
      <c r="B112" s="8" t="s">
        <v>6</v>
      </c>
      <c r="C112" s="9">
        <f>+C107/C100</f>
        <v>0.40932117527862211</v>
      </c>
      <c r="D112" s="15">
        <f>+D107/D100</f>
        <v>0.40932117527862211</v>
      </c>
    </row>
    <row r="113" spans="2:4" ht="16.5" thickBot="1" x14ac:dyDescent="0.35">
      <c r="B113" s="10" t="s">
        <v>7</v>
      </c>
      <c r="C113" s="11">
        <f>+C107/(C100-C106-C110)</f>
        <v>0.43865363735070573</v>
      </c>
      <c r="D113" s="16">
        <f>+D107/(D100-D106-D110)</f>
        <v>0.43865363735070573</v>
      </c>
    </row>
  </sheetData>
  <sortState ref="Q6:S12">
    <sortCondition descending="1" ref="S6:S12"/>
  </sortState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2018</Filtro>
    <Orden xmlns="8cf1b8fd-72df-4c21-8306-a5f720778edf">70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7F047C-A029-41E1-908B-8DB2B8A70F08}"/>
</file>

<file path=customXml/itemProps2.xml><?xml version="1.0" encoding="utf-8"?>
<ds:datastoreItem xmlns:ds="http://schemas.openxmlformats.org/officeDocument/2006/customXml" ds:itemID="{1A053628-BABA-40FB-9D5E-A57AF736B022}"/>
</file>

<file path=customXml/itemProps3.xml><?xml version="1.0" encoding="utf-8"?>
<ds:datastoreItem xmlns:ds="http://schemas.openxmlformats.org/officeDocument/2006/customXml" ds:itemID="{96AC94CF-6422-4669-9E2C-D162204F1F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febrero 2018</dc:title>
  <dc:creator>Julian Camilo Villar Chacon</dc:creator>
  <cp:lastModifiedBy>Julian Camilo Villar Chacon</cp:lastModifiedBy>
  <dcterms:created xsi:type="dcterms:W3CDTF">2017-11-30T16:30:56Z</dcterms:created>
  <dcterms:modified xsi:type="dcterms:W3CDTF">2018-04-26T18:38:03Z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